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3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5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8.xml" ContentType="application/vnd.openxmlformats-officedocument.drawing+xml"/>
  <Override PartName="/xl/drawings/drawing12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 workbookPassword="C763" lockStructure="1"/>
  <bookViews>
    <workbookView showHorizontalScroll="true" showVerticalScroll="true" showSheetTabs="true" xWindow="0" yWindow="0" windowWidth="16384" windowHeight="8192" tabRatio="500" firstSheet="0" activeTab="0"/>
  </bookViews>
  <sheets>
    <sheet name="Jan" sheetId="1" state="visible" r:id="rId3"/>
    <sheet name="Feb" sheetId="2" state="visible" r:id="rId4"/>
    <sheet name="Mar" sheetId="3" state="visible" r:id="rId5"/>
    <sheet name="Apr" sheetId="4" state="visible" r:id="rId6"/>
    <sheet name="May" sheetId="5" state="visible" r:id="rId7"/>
    <sheet name="Jun" sheetId="6" state="visible" r:id="rId8"/>
    <sheet name="Jul" sheetId="7" state="visible" r:id="rId9"/>
    <sheet name="Aug" sheetId="8" state="visible" r:id="rId10"/>
    <sheet name="Sep" sheetId="9" state="visible" r:id="rId11"/>
    <sheet name="Oct" sheetId="10" state="visible" r:id="rId12"/>
    <sheet name="Nov" sheetId="11" state="visible" r:id="rId13"/>
    <sheet name="Dec" sheetId="12" state="visible" r:id="rId14"/>
  </sheets>
  <definedNames>
    <definedName function="false" hidden="false" localSheetId="3" name="_xlnm.Print_Area" vbProcedure="false">Apr!$A$1:$N$41</definedName>
    <definedName function="false" hidden="false" localSheetId="7" name="_xlnm.Print_Area" vbProcedure="false">Aug!$A$1:$N$41</definedName>
    <definedName function="false" hidden="false" localSheetId="11" name="_xlnm.Print_Area" vbProcedure="false">Dec!$A$1:$N$41</definedName>
    <definedName function="false" hidden="false" localSheetId="1" name="_xlnm.Print_Area" vbProcedure="false">Feb!$A$1:$N$41</definedName>
    <definedName function="false" hidden="false" localSheetId="0" name="_xlnm.Print_Area" vbProcedure="false">Jan!$A$1:$N$41</definedName>
    <definedName function="false" hidden="false" localSheetId="6" name="_xlnm.Print_Area" vbProcedure="false">Jul!$A$1:$N$41</definedName>
    <definedName function="false" hidden="false" localSheetId="5" name="_xlnm.Print_Area" vbProcedure="false">Jun!$A$1:$N$41</definedName>
    <definedName function="false" hidden="false" localSheetId="2" name="_xlnm.Print_Area" vbProcedure="false">Mar!$A$1:$N$41</definedName>
    <definedName function="false" hidden="false" localSheetId="4" name="_xlnm.Print_Area" vbProcedure="false">May!$A$1:$N$41</definedName>
    <definedName function="false" hidden="false" localSheetId="10" name="_xlnm.Print_Area" vbProcedure="false">Nov!$A$1:$N$41</definedName>
    <definedName function="false" hidden="false" localSheetId="9" name="_xlnm.Print_Area" vbProcedure="false">Oct!$A$1:$N$41</definedName>
    <definedName function="false" hidden="false" localSheetId="8" name="_xlnm.Print_Area" vbProcedure="false">Sep!$A$1:$N$41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<sst xmlns="http://schemas.openxmlformats.org/spreadsheetml/2006/main" count="546" uniqueCount="62">
  <si>
    <t xml:space="preserve">Run a tighter kitchen.
One platform.
Total control.</t>
  </si>
  <si>
    <t xml:space="preserve">Legend:</t>
  </si>
  <si>
    <t xml:space="preserve">Yellow = enter data</t>
  </si>
  <si>
    <t xml:space="preserve">Target % set here (used by all months); Opening Stock is the year's starting inventory</t>
  </si>
  <si>
    <t xml:space="preserve">Reporting Year</t>
  </si>
  <si>
    <t xml:space="preserve">Monthly Input &amp; Calculation</t>
  </si>
  <si>
    <t xml:space="preserve">Year-to-Date Collated Food Cost (Jan–January)</t>
  </si>
  <si>
    <t xml:space="preserve">Opening Stock (£)</t>
  </si>
  <si>
    <t xml:space="preserve">Month</t>
  </si>
  <si>
    <t xml:space="preserve">Cost of Food
Used (£)</t>
  </si>
  <si>
    <t xml:space="preserve">Food Sales (£)</t>
  </si>
  <si>
    <t xml:space="preserve">Food
Cost %</t>
  </si>
  <si>
    <t xml:space="preserve">Target %</t>
  </si>
  <si>
    <t xml:space="preserve">Variance</t>
  </si>
  <si>
    <t xml:space="preserve">Status</t>
  </si>
  <si>
    <t xml:space="preserve">Purchases by Supplier</t>
  </si>
  <si>
    <t xml:space="preserve">January</t>
  </si>
  <si>
    <t xml:space="preserve">Supplier</t>
  </si>
  <si>
    <t xml:space="preserve">Amount (£)</t>
  </si>
  <si>
    <t xml:space="preserve">YTD Subtotal</t>
  </si>
  <si>
    <t xml:space="preserve">Supplier 1</t>
  </si>
  <si>
    <t xml:space="preserve">Supplier 2</t>
  </si>
  <si>
    <t xml:space="preserve">Supplier 3</t>
  </si>
  <si>
    <t xml:space="preserve">Supplier 4</t>
  </si>
  <si>
    <t xml:space="preserve">Supplier 5</t>
  </si>
  <si>
    <t xml:space="preserve">Supplier 6</t>
  </si>
  <si>
    <t xml:space="preserve">Supplier 7</t>
  </si>
  <si>
    <t xml:space="preserve">Supplier 8</t>
  </si>
  <si>
    <t xml:space="preserve">Supplier 9</t>
  </si>
  <si>
    <t xml:space="preserve">Supplier 10</t>
  </si>
  <si>
    <t xml:space="preserve">Supplier 11</t>
  </si>
  <si>
    <t xml:space="preserve">Supplier 12</t>
  </si>
  <si>
    <t xml:space="preserve">Total Purchases</t>
  </si>
  <si>
    <t xml:space="preserve">Closing Stock (£)</t>
  </si>
  <si>
    <t xml:space="preserve">Cost of Food Used</t>
  </si>
  <si>
    <t xml:space="preserve">Total Food Sales (£)</t>
  </si>
  <si>
    <t xml:space="preserve">Food Cost %</t>
  </si>
  <si>
    <t xml:space="preserve">Target Food Cost %</t>
  </si>
  <si>
    <t xml:space="preserve">Variance vs Target</t>
  </si>
  <si>
    <t xml:space="preserve">Target % linked from Jan; Opening Stock auto-fills from prior month's Closing Stock</t>
  </si>
  <si>
    <t xml:space="preserve">Year-to-Date Collated Food Cost (Jan–February)</t>
  </si>
  <si>
    <t xml:space="preserve">February</t>
  </si>
  <si>
    <t xml:space="preserve">Year-to-Date Collated Food Cost (Jan–March)</t>
  </si>
  <si>
    <t xml:space="preserve">March</t>
  </si>
  <si>
    <t xml:space="preserve">Year-to-Date Collated Food Cost (Jan–April)</t>
  </si>
  <si>
    <t xml:space="preserve">April</t>
  </si>
  <si>
    <t xml:space="preserve">Year-to-Date Collated Food Cost (Jan–May)</t>
  </si>
  <si>
    <t xml:space="preserve">May</t>
  </si>
  <si>
    <t xml:space="preserve">Year-to-Date Collated Food Cost (Jan–June)</t>
  </si>
  <si>
    <t xml:space="preserve">June</t>
  </si>
  <si>
    <t xml:space="preserve">Year-to-Date Collated Food Cost (Jan–July)</t>
  </si>
  <si>
    <t xml:space="preserve">July</t>
  </si>
  <si>
    <t xml:space="preserve">Year-to-Date Collated Food Cost (Jan–August)</t>
  </si>
  <si>
    <t xml:space="preserve">August</t>
  </si>
  <si>
    <t xml:space="preserve">Year-to-Date Collated Food Cost (Jan–September)</t>
  </si>
  <si>
    <t xml:space="preserve">September</t>
  </si>
  <si>
    <t xml:space="preserve">Year-to-Date Collated Food Cost (Jan–October)</t>
  </si>
  <si>
    <t xml:space="preserve">October</t>
  </si>
  <si>
    <t xml:space="preserve">Year-to-Date Collated Food Cost (Jan–November)</t>
  </si>
  <si>
    <t xml:space="preserve">November</t>
  </si>
  <si>
    <t xml:space="preserve">Year-to-Date Collated Food Cost (Jan–December)</t>
  </si>
  <si>
    <t xml:space="preserve">December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</si>
</sst>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\£#,##0;&quot;(£&quot;#,##0\);\-"/>
    <numFmt numFmtId="167" formatCode="0.0%;\(0.0%\);\-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9"/>
      <color rgb="FFF59E0B"/>
      <name val="Outfit"/>
      <family val="0"/>
      <charset val="1"/>
    </font>
    <font>
      <b val="true"/>
      <sz val="14"/>
      <color rgb="FFFFFFFF"/>
      <name val="Outfit"/>
      <family val="0"/>
      <charset val="1"/>
    </font>
    <font>
      <i val="true"/>
      <sz val="8"/>
      <color rgb="FFB0B7C3"/>
      <name val="Outfit"/>
      <family val="0"/>
      <charset val="1"/>
    </font>
    <font>
      <b val="true"/>
      <sz val="10"/>
      <color rgb="FFFFFFFF"/>
      <name val="Outfit"/>
      <family val="0"/>
      <charset val="1"/>
    </font>
    <font>
      <sz val="10"/>
      <color rgb="FF0000FF"/>
      <name val="Outfit"/>
      <family val="0"/>
      <charset val="1"/>
    </font>
    <font>
      <b val="true"/>
      <sz val="11"/>
      <color rgb="FFFFFFFF"/>
      <name val="Outfit"/>
      <family val="0"/>
      <charset val="1"/>
    </font>
    <font>
      <b val="true"/>
      <sz val="9"/>
      <color rgb="FFFFFFFF"/>
      <name val="Outfit"/>
      <family val="0"/>
      <charset val="1"/>
    </font>
    <font>
      <sz val="9"/>
      <color rgb="FFFFFFFF"/>
      <name val="Outfit"/>
      <family val="0"/>
      <charset val="1"/>
    </font>
    <font>
      <sz val="9"/>
      <color rgb="FF34D399"/>
      <name val="Outfit"/>
      <family val="0"/>
      <charset val="1"/>
    </font>
    <font>
      <b val="true"/>
      <sz val="9"/>
      <color rgb="FF1A1A1A"/>
      <name val="Outfit"/>
      <family val="0"/>
      <charset val="1"/>
    </font>
    <font>
      <b val="true"/>
      <sz val="10"/>
      <color rgb="FF1A1A1A"/>
      <name val="Outfit"/>
      <family val="0"/>
      <charset val="1"/>
    </font>
    <font>
      <sz val="10"/>
      <color rgb="FF1A1A1A"/>
      <name val="Outfit"/>
      <family val="0"/>
      <charset val="1"/>
    </font>
    <font>
      <sz val="10"/>
      <color rgb="FFFFFFFF"/>
      <name val="Outfit"/>
      <family val="0"/>
      <charset val="1"/>
    </font>
    <font>
      <sz val="10"/>
      <color rgb="FF34D399"/>
      <name val="Outfit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1161F"/>
        <bgColor rgb="FF1A1A1A"/>
      </patternFill>
    </fill>
    <fill>
      <patternFill patternType="solid">
        <fgColor rgb="FF1E2530"/>
        <bgColor rgb="FF1A1A1A"/>
      </patternFill>
    </fill>
    <fill>
      <patternFill patternType="solid">
        <fgColor rgb="FFFFFF00"/>
        <bgColor rgb="FFFFFF00"/>
      </patternFill>
    </fill>
    <fill>
      <patternFill patternType="solid">
        <fgColor rgb="FFFCEEDB"/>
        <bgColor rgb="FFFF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F59E0B"/>
      </bottom>
      <diagonal/>
    </border>
    <border diagonalUp="false" diagonalDown="false">
      <left style="thin">
        <color rgb="FF4B5263"/>
      </left>
      <right style="thin">
        <color rgb="FF4B5263"/>
      </right>
      <top style="thin">
        <color rgb="FF4B5263"/>
      </top>
      <bottom style="thin">
        <color rgb="FF4B526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0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6" fontId="8" fillId="4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3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5" fillId="5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4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Outfit"/>
        <charset val="1"/>
        <family val="0"/>
        <b val="1"/>
        <color rgb="FF9C0006"/>
        <sz val="10"/>
      </font>
      <fill>
        <patternFill>
          <bgColor rgb="FFFFC7CE"/>
        </patternFill>
      </fill>
    </dxf>
    <dxf>
      <font>
        <name val="Outfit"/>
        <charset val="1"/>
        <family val="0"/>
        <b val="1"/>
        <color rgb="FF006100"/>
        <sz val="10"/>
      </font>
      <fill>
        <patternFill>
          <bgColor rgb="FFC6EFCE"/>
        </patternFill>
      </fill>
    </dxf>
    <dxf>
      <font>
        <name val="Outfit"/>
        <charset val="1"/>
        <family val="0"/>
        <b val="1"/>
        <color rgb="FF9C0006"/>
        <sz val="9"/>
      </font>
      <fill>
        <patternFill>
          <bgColor rgb="FFFFC7CE"/>
        </patternFill>
      </fill>
    </dxf>
    <dxf>
      <font>
        <name val="Outfit"/>
        <charset val="1"/>
        <family val="0"/>
        <b val="1"/>
        <color rgb="FF006100"/>
        <sz val="9"/>
      </font>
      <fill>
        <patternFill>
          <bgColor rgb="FFC6EF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0B7C3"/>
      <rgbColor rgb="FF808080"/>
      <rgbColor rgb="FF9999FF"/>
      <rgbColor rgb="FF993366"/>
      <rgbColor rgb="FFFCEED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4D399"/>
      <rgbColor rgb="FF99CC00"/>
      <rgbColor rgb="FFFFCC00"/>
      <rgbColor rgb="FFF59E0B"/>
      <rgbColor rgb="FFFF6600"/>
      <rgbColor rgb="FF4B5263"/>
      <rgbColor rgb="FF969696"/>
      <rgbColor rgb="FF003366"/>
      <rgbColor rgb="FF339966"/>
      <rgbColor rgb="FF11161F"/>
      <rgbColor rgb="FF1A1A1A"/>
      <rgbColor rgb="FF993300"/>
      <rgbColor rgb="FF993366"/>
      <rgbColor rgb="FF333399"/>
      <rgbColor rgb="FF1E253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10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11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12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6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7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8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_rels/drawing9.xml.rels><?xml version="1.0" encoding="UTF-8"?>
<Relationships xmlns="http://schemas.openxmlformats.org/package/2006/relationships"><Relationship Id="rId1" Type="http://schemas.openxmlformats.org/officeDocument/2006/relationships/image" Target="../media/image1.png"/>
<Relationship Id="rIdLogoLink" Type="http://schemas.openxmlformats.org/officeDocument/2006/relationships/hyperlink" Target="https://chef-ops-pro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1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10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11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12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2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3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4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5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6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7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8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95400</xdr:colOff>
      <xdr:row>1</xdr:row>
      <xdr:rowOff>114480</xdr:rowOff>
    </xdr:from>
    <xdr:to>
      <xdr:col>1</xdr:col>
      <xdr:colOff>1257120</xdr:colOff>
      <xdr:row>1</xdr:row>
      <xdr:rowOff>689760</xdr:rowOff>
    </xdr:to>
    <xdr:pic>
      <xdr:nvPicPr>
        <xdr:cNvPr id="9" name="Image 1" descr="Picture">
          <a:hlinkClick xmlns:r="http://schemas.openxmlformats.org/officeDocument/2006/relationships" r:id="rIdLogoLink"/>
        </xdr:cNvPr>
        <xdr:cNvPicPr/>
      </xdr:nvPicPr>
      <xdr:blipFill>
        <a:blip r:embed="rId1"/>
        <a:stretch/>
      </xdr:blipFill>
      <xdr:spPr>
        <a:xfrm>
          <a:off x="306720" y="304920"/>
          <a:ext cx="1161720" cy="5752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10.xml.rels><?xml version="1.0" encoding="UTF-8"?>
<Relationships xmlns="http://schemas.openxmlformats.org/package/2006/relationships"><Relationship Id="rId1" Type="http://schemas.openxmlformats.org/officeDocument/2006/relationships/drawing" Target="../drawings/drawing10.xml"/>
</Relationships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drawing" Target="../drawings/drawing11.xml"/>
</Relationships>
</file>

<file path=xl/worksheets/_rels/sheet12.xml.rels><?xml version="1.0" encoding="UTF-8"?>
<Relationships xmlns="http://schemas.openxmlformats.org/package/2006/relationships"><Relationship Id="rId1" Type="http://schemas.openxmlformats.org/officeDocument/2006/relationships/drawing" Target="../drawings/drawing1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drawing" Target="../drawings/drawing7.xml"/>
</Relationships>
</file>

<file path=xl/worksheets/_rels/sheet8.xml.rels><?xml version="1.0" encoding="UTF-8"?>
<Relationships xmlns="http://schemas.openxmlformats.org/package/2006/relationships"><Relationship Id="rId1" Type="http://schemas.openxmlformats.org/officeDocument/2006/relationships/drawing" Target="../drawings/drawing8.xml"/>
</Relationships>
</file>

<file path=xl/worksheets/_rels/sheet9.xml.rels><?xml version="1.0" encoding="UTF-8"?>
<Relationships xmlns="http://schemas.openxmlformats.org/package/2006/relationships"><Relationship Id="rId1" Type="http://schemas.openxmlformats.org/officeDocument/2006/relationships/drawing" Target="../drawings/drawing9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"January "&amp;C6&amp;" — Food Cost"</f>
        <v>January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6" t="n"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6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8" t="n"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6" t="s">
        <v>19</v>
      </c>
      <c r="H11" s="17" t="n">
        <f aca="false">SUM(H10)</f>
        <v>0</v>
      </c>
      <c r="I11" s="17" t="n">
        <f aca="false">SUM(I10)</f>
        <v>0</v>
      </c>
      <c r="J11" s="18" t="n">
        <f aca="false">IF(I11=0,0,H11/I11)</f>
        <v>0</v>
      </c>
      <c r="K11" s="18" t="n">
        <f aca="false">C34</f>
        <v>0.3</v>
      </c>
      <c r="L11" s="18" t="n">
        <f aca="false">J11-K11</f>
        <v>-0.3</v>
      </c>
      <c r="M11" s="19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4" t="n"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1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"October "&amp;C6&amp;" — Food Cost"</f>
        <v>October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56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Sep!C26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0" t="s">
        <v>51</v>
      </c>
      <c r="H16" s="11" t="n">
        <f aca="false">Jul!C28</f>
        <v>0</v>
      </c>
      <c r="I16" s="11" t="n">
        <f aca="false">Jul!C30</f>
        <v>0</v>
      </c>
      <c r="J16" s="12" t="n">
        <f aca="false">Jul!C32</f>
        <v>0</v>
      </c>
      <c r="K16" s="12" t="n">
        <f aca="false">Jul!C34</f>
        <v>0.3</v>
      </c>
      <c r="L16" s="13" t="n">
        <f aca="false">J16-K16</f>
        <v>-0.3</v>
      </c>
      <c r="M16" s="14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0" t="s">
        <v>53</v>
      </c>
      <c r="H17" s="11" t="n">
        <f aca="false">Aug!C28</f>
        <v>0</v>
      </c>
      <c r="I17" s="11" t="n">
        <f aca="false">Aug!C30</f>
        <v>0</v>
      </c>
      <c r="J17" s="12" t="n">
        <f aca="false">Aug!C32</f>
        <v>0</v>
      </c>
      <c r="K17" s="12" t="n">
        <f aca="false">Aug!C34</f>
        <v>0.3</v>
      </c>
      <c r="L17" s="13" t="n">
        <f aca="false">J17-K17</f>
        <v>-0.3</v>
      </c>
      <c r="M17" s="14" t="str">
        <f aca="false">IF(I17=0,"No Data",IF(J17&gt;K17,"Over Target","On/Under Target"))</f>
        <v>No Data</v>
      </c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0" t="s">
        <v>55</v>
      </c>
      <c r="H18" s="11" t="n">
        <f aca="false">Sep!C28</f>
        <v>0</v>
      </c>
      <c r="I18" s="11" t="n">
        <f aca="false">Sep!C30</f>
        <v>0</v>
      </c>
      <c r="J18" s="12" t="n">
        <f aca="false">Sep!C32</f>
        <v>0</v>
      </c>
      <c r="K18" s="12" t="n">
        <f aca="false">Sep!C34</f>
        <v>0.3</v>
      </c>
      <c r="L18" s="13" t="n">
        <f aca="false">J18-K18</f>
        <v>-0.3</v>
      </c>
      <c r="M18" s="14" t="str">
        <f aca="false">IF(I18=0,"No Data",IF(J18&gt;K18,"Over Target","On/Under Target"))</f>
        <v>No Data</v>
      </c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0" t="s">
        <v>57</v>
      </c>
      <c r="H19" s="11" t="n">
        <f aca="false">Oct!C28</f>
        <v>0</v>
      </c>
      <c r="I19" s="11" t="n">
        <f aca="false">Oct!C30</f>
        <v>0</v>
      </c>
      <c r="J19" s="12" t="n">
        <f aca="false">Oct!C32</f>
        <v>0</v>
      </c>
      <c r="K19" s="12" t="n">
        <f aca="false">Oct!C34</f>
        <v>0.3</v>
      </c>
      <c r="L19" s="13" t="n">
        <f aca="false">J19-K19</f>
        <v>-0.3</v>
      </c>
      <c r="M19" s="14" t="str">
        <f aca="false">IF(I19=0,"No Data",IF(J19&gt;K19,"Over Target","On/Under Target"))</f>
        <v>No Data</v>
      </c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6" t="s">
        <v>19</v>
      </c>
      <c r="H20" s="17" t="n">
        <f aca="false">SUM(H10:H19)</f>
        <v>0</v>
      </c>
      <c r="I20" s="17" t="n">
        <f aca="false">SUM(I10:I19)</f>
        <v>0</v>
      </c>
      <c r="J20" s="18" t="n">
        <f aca="false">IF(I20=0,0,H20/I20)</f>
        <v>0</v>
      </c>
      <c r="K20" s="18" t="n">
        <f aca="false">C34</f>
        <v>0.3</v>
      </c>
      <c r="L20" s="18" t="n">
        <f aca="false">J20-K20</f>
        <v>-0.3</v>
      </c>
      <c r="M20" s="19" t="str">
        <f aca="false">IF(I20=0,"No Data",IF(J20&gt;K20,"Over Target","On/Under Target"))</f>
        <v>No Data</v>
      </c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20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"November "&amp;C6&amp;" — Food Cost"</f>
        <v>November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58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Oct!C26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0" t="s">
        <v>51</v>
      </c>
      <c r="H16" s="11" t="n">
        <f aca="false">Jul!C28</f>
        <v>0</v>
      </c>
      <c r="I16" s="11" t="n">
        <f aca="false">Jul!C30</f>
        <v>0</v>
      </c>
      <c r="J16" s="12" t="n">
        <f aca="false">Jul!C32</f>
        <v>0</v>
      </c>
      <c r="K16" s="12" t="n">
        <f aca="false">Jul!C34</f>
        <v>0.3</v>
      </c>
      <c r="L16" s="13" t="n">
        <f aca="false">J16-K16</f>
        <v>-0.3</v>
      </c>
      <c r="M16" s="14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0" t="s">
        <v>53</v>
      </c>
      <c r="H17" s="11" t="n">
        <f aca="false">Aug!C28</f>
        <v>0</v>
      </c>
      <c r="I17" s="11" t="n">
        <f aca="false">Aug!C30</f>
        <v>0</v>
      </c>
      <c r="J17" s="12" t="n">
        <f aca="false">Aug!C32</f>
        <v>0</v>
      </c>
      <c r="K17" s="12" t="n">
        <f aca="false">Aug!C34</f>
        <v>0.3</v>
      </c>
      <c r="L17" s="13" t="n">
        <f aca="false">J17-K17</f>
        <v>-0.3</v>
      </c>
      <c r="M17" s="14" t="str">
        <f aca="false">IF(I17=0,"No Data",IF(J17&gt;K17,"Over Target","On/Under Target"))</f>
        <v>No Data</v>
      </c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0" t="s">
        <v>55</v>
      </c>
      <c r="H18" s="11" t="n">
        <f aca="false">Sep!C28</f>
        <v>0</v>
      </c>
      <c r="I18" s="11" t="n">
        <f aca="false">Sep!C30</f>
        <v>0</v>
      </c>
      <c r="J18" s="12" t="n">
        <f aca="false">Sep!C32</f>
        <v>0</v>
      </c>
      <c r="K18" s="12" t="n">
        <f aca="false">Sep!C34</f>
        <v>0.3</v>
      </c>
      <c r="L18" s="13" t="n">
        <f aca="false">J18-K18</f>
        <v>-0.3</v>
      </c>
      <c r="M18" s="14" t="str">
        <f aca="false">IF(I18=0,"No Data",IF(J18&gt;K18,"Over Target","On/Under Target"))</f>
        <v>No Data</v>
      </c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0" t="s">
        <v>57</v>
      </c>
      <c r="H19" s="11" t="n">
        <f aca="false">Oct!C28</f>
        <v>0</v>
      </c>
      <c r="I19" s="11" t="n">
        <f aca="false">Oct!C30</f>
        <v>0</v>
      </c>
      <c r="J19" s="12" t="n">
        <f aca="false">Oct!C32</f>
        <v>0</v>
      </c>
      <c r="K19" s="12" t="n">
        <f aca="false">Oct!C34</f>
        <v>0.3</v>
      </c>
      <c r="L19" s="13" t="n">
        <f aca="false">J19-K19</f>
        <v>-0.3</v>
      </c>
      <c r="M19" s="14" t="str">
        <f aca="false">IF(I19=0,"No Data",IF(J19&gt;K19,"Over Target","On/Under Target"))</f>
        <v>No Data</v>
      </c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0" t="s">
        <v>59</v>
      </c>
      <c r="H20" s="11" t="n">
        <f aca="false">Nov!C28</f>
        <v>0</v>
      </c>
      <c r="I20" s="11" t="n">
        <f aca="false">Nov!C30</f>
        <v>0</v>
      </c>
      <c r="J20" s="12" t="n">
        <f aca="false">Nov!C32</f>
        <v>0</v>
      </c>
      <c r="K20" s="12" t="n">
        <f aca="false">Nov!C34</f>
        <v>0.3</v>
      </c>
      <c r="L20" s="13" t="n">
        <f aca="false">J20-K20</f>
        <v>-0.3</v>
      </c>
      <c r="M20" s="14" t="str">
        <f aca="false">IF(I20=0,"No Data",IF(J20&gt;K20,"Over Target","On/Under Target"))</f>
        <v>No Data</v>
      </c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6" t="s">
        <v>19</v>
      </c>
      <c r="H21" s="17" t="n">
        <f aca="false">SUM(H10:H20)</f>
        <v>0</v>
      </c>
      <c r="I21" s="17" t="n">
        <f aca="false">SUM(I10:I20)</f>
        <v>0</v>
      </c>
      <c r="J21" s="18" t="n">
        <f aca="false">IF(I21=0,0,H21/I21)</f>
        <v>0</v>
      </c>
      <c r="K21" s="18" t="n">
        <f aca="false">C34</f>
        <v>0.3</v>
      </c>
      <c r="L21" s="18" t="n">
        <f aca="false">J21-K21</f>
        <v>-0.3</v>
      </c>
      <c r="M21" s="19" t="str">
        <f aca="false">IF(I21=0,"No Data",IF(J21&gt;K21,"Over Target","On/Under Target"))</f>
        <v>No Data</v>
      </c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21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"December "&amp;C6&amp;" — Food Cost"</f>
        <v>December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60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Nov!C26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0" t="s">
        <v>51</v>
      </c>
      <c r="H16" s="11" t="n">
        <f aca="false">Jul!C28</f>
        <v>0</v>
      </c>
      <c r="I16" s="11" t="n">
        <f aca="false">Jul!C30</f>
        <v>0</v>
      </c>
      <c r="J16" s="12" t="n">
        <f aca="false">Jul!C32</f>
        <v>0</v>
      </c>
      <c r="K16" s="12" t="n">
        <f aca="false">Jul!C34</f>
        <v>0.3</v>
      </c>
      <c r="L16" s="13" t="n">
        <f aca="false">J16-K16</f>
        <v>-0.3</v>
      </c>
      <c r="M16" s="14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0" t="s">
        <v>53</v>
      </c>
      <c r="H17" s="11" t="n">
        <f aca="false">Aug!C28</f>
        <v>0</v>
      </c>
      <c r="I17" s="11" t="n">
        <f aca="false">Aug!C30</f>
        <v>0</v>
      </c>
      <c r="J17" s="12" t="n">
        <f aca="false">Aug!C32</f>
        <v>0</v>
      </c>
      <c r="K17" s="12" t="n">
        <f aca="false">Aug!C34</f>
        <v>0.3</v>
      </c>
      <c r="L17" s="13" t="n">
        <f aca="false">J17-K17</f>
        <v>-0.3</v>
      </c>
      <c r="M17" s="14" t="str">
        <f aca="false">IF(I17=0,"No Data",IF(J17&gt;K17,"Over Target","On/Under Target"))</f>
        <v>No Data</v>
      </c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0" t="s">
        <v>55</v>
      </c>
      <c r="H18" s="11" t="n">
        <f aca="false">Sep!C28</f>
        <v>0</v>
      </c>
      <c r="I18" s="11" t="n">
        <f aca="false">Sep!C30</f>
        <v>0</v>
      </c>
      <c r="J18" s="12" t="n">
        <f aca="false">Sep!C32</f>
        <v>0</v>
      </c>
      <c r="K18" s="12" t="n">
        <f aca="false">Sep!C34</f>
        <v>0.3</v>
      </c>
      <c r="L18" s="13" t="n">
        <f aca="false">J18-K18</f>
        <v>-0.3</v>
      </c>
      <c r="M18" s="14" t="str">
        <f aca="false">IF(I18=0,"No Data",IF(J18&gt;K18,"Over Target","On/Under Target"))</f>
        <v>No Data</v>
      </c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0" t="s">
        <v>57</v>
      </c>
      <c r="H19" s="11" t="n">
        <f aca="false">Oct!C28</f>
        <v>0</v>
      </c>
      <c r="I19" s="11" t="n">
        <f aca="false">Oct!C30</f>
        <v>0</v>
      </c>
      <c r="J19" s="12" t="n">
        <f aca="false">Oct!C32</f>
        <v>0</v>
      </c>
      <c r="K19" s="12" t="n">
        <f aca="false">Oct!C34</f>
        <v>0.3</v>
      </c>
      <c r="L19" s="13" t="n">
        <f aca="false">J19-K19</f>
        <v>-0.3</v>
      </c>
      <c r="M19" s="14" t="str">
        <f aca="false">IF(I19=0,"No Data",IF(J19&gt;K19,"Over Target","On/Under Target"))</f>
        <v>No Data</v>
      </c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0" t="s">
        <v>59</v>
      </c>
      <c r="H20" s="11" t="n">
        <f aca="false">Nov!C28</f>
        <v>0</v>
      </c>
      <c r="I20" s="11" t="n">
        <f aca="false">Nov!C30</f>
        <v>0</v>
      </c>
      <c r="J20" s="12" t="n">
        <f aca="false">Nov!C32</f>
        <v>0</v>
      </c>
      <c r="K20" s="12" t="n">
        <f aca="false">Nov!C34</f>
        <v>0.3</v>
      </c>
      <c r="L20" s="13" t="n">
        <f aca="false">J20-K20</f>
        <v>-0.3</v>
      </c>
      <c r="M20" s="14" t="str">
        <f aca="false">IF(I20=0,"No Data",IF(J20&gt;K20,"Over Target","On/Under Target"))</f>
        <v>No Data</v>
      </c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0" t="s">
        <v>61</v>
      </c>
      <c r="H21" s="11" t="n">
        <f aca="false">Dec!C28</f>
        <v>0</v>
      </c>
      <c r="I21" s="11" t="n">
        <f aca="false">Dec!C30</f>
        <v>0</v>
      </c>
      <c r="J21" s="12" t="n">
        <f aca="false">Dec!C32</f>
        <v>0</v>
      </c>
      <c r="K21" s="12" t="n">
        <f aca="false">Dec!C34</f>
        <v>0.3</v>
      </c>
      <c r="L21" s="13" t="n">
        <f aca="false">J21-K21</f>
        <v>-0.3</v>
      </c>
      <c r="M21" s="14" t="str">
        <f aca="false">IF(I21=0,"No Data",IF(J21&gt;K21,"Over Target","On/Under Target"))</f>
        <v>No Data</v>
      </c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6" t="s">
        <v>19</v>
      </c>
      <c r="H22" s="17" t="n">
        <f aca="false">SUM(H10:H21)</f>
        <v>0</v>
      </c>
      <c r="I22" s="17" t="n">
        <f aca="false">SUM(I10:I21)</f>
        <v>0</v>
      </c>
      <c r="J22" s="18" t="n">
        <f aca="false">IF(I22=0,0,H22/I22)</f>
        <v>0</v>
      </c>
      <c r="K22" s="18" t="n">
        <f aca="false">C34</f>
        <v>0.3</v>
      </c>
      <c r="L22" s="18" t="n">
        <f aca="false">J22-K22</f>
        <v>-0.3</v>
      </c>
      <c r="M22" s="19" t="str">
        <f aca="false">IF(I22=0,"No Data",IF(J22&gt;K22,"Over Target","On/Under Target"))</f>
        <v>No Data</v>
      </c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22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"February "&amp;C6&amp;" — Food Cost"</f>
        <v>February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40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Jan!C26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6" t="s">
        <v>19</v>
      </c>
      <c r="H12" s="17" t="n">
        <f aca="false">SUM(H10:H11)</f>
        <v>0</v>
      </c>
      <c r="I12" s="17" t="n">
        <f aca="false">SUM(I10:I11)</f>
        <v>0</v>
      </c>
      <c r="J12" s="18" t="n">
        <f aca="false">IF(I12=0,0,H12/I12)</f>
        <v>0</v>
      </c>
      <c r="K12" s="18" t="n">
        <f aca="false">C34</f>
        <v>0.3</v>
      </c>
      <c r="L12" s="18" t="n">
        <f aca="false">J12-K12</f>
        <v>-0.3</v>
      </c>
      <c r="M12" s="19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2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"March "&amp;C6&amp;" — Food Cost"</f>
        <v>March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42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Feb!C26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6" t="s">
        <v>19</v>
      </c>
      <c r="H13" s="17" t="n">
        <f aca="false">SUM(H10:H12)</f>
        <v>0</v>
      </c>
      <c r="I13" s="17" t="n">
        <f aca="false">SUM(I10:I12)</f>
        <v>0</v>
      </c>
      <c r="J13" s="18" t="n">
        <f aca="false">IF(I13=0,0,H13/I13)</f>
        <v>0</v>
      </c>
      <c r="K13" s="18" t="n">
        <f aca="false">C34</f>
        <v>0.3</v>
      </c>
      <c r="L13" s="18" t="n">
        <f aca="false">J13-K13</f>
        <v>-0.3</v>
      </c>
      <c r="M13" s="19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3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"April "&amp;C6&amp;" — Food Cost"</f>
        <v>April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44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Mar!C26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6" t="s">
        <v>19</v>
      </c>
      <c r="H14" s="17" t="n">
        <f aca="false">SUM(H10:H13)</f>
        <v>0</v>
      </c>
      <c r="I14" s="17" t="n">
        <f aca="false">SUM(I10:I13)</f>
        <v>0</v>
      </c>
      <c r="J14" s="18" t="n">
        <f aca="false">IF(I14=0,0,H14/I14)</f>
        <v>0</v>
      </c>
      <c r="K14" s="18" t="n">
        <f aca="false">C34</f>
        <v>0.3</v>
      </c>
      <c r="L14" s="18" t="n">
        <f aca="false">J14-K14</f>
        <v>-0.3</v>
      </c>
      <c r="M14" s="19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4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"May "&amp;C6&amp;" — Food Cost"</f>
        <v>May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46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Apr!C26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6" t="s">
        <v>19</v>
      </c>
      <c r="H15" s="17" t="n">
        <f aca="false">SUM(H10:H14)</f>
        <v>0</v>
      </c>
      <c r="I15" s="17" t="n">
        <f aca="false">SUM(I10:I14)</f>
        <v>0</v>
      </c>
      <c r="J15" s="18" t="n">
        <f aca="false">IF(I15=0,0,H15/I15)</f>
        <v>0</v>
      </c>
      <c r="K15" s="18" t="n">
        <f aca="false">C34</f>
        <v>0.3</v>
      </c>
      <c r="L15" s="18" t="n">
        <f aca="false">J15-K15</f>
        <v>-0.3</v>
      </c>
      <c r="M15" s="19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5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"June "&amp;C6&amp;" — Food Cost"</f>
        <v>June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48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May!C26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6" t="s">
        <v>19</v>
      </c>
      <c r="H16" s="17" t="n">
        <f aca="false">SUM(H10:H15)</f>
        <v>0</v>
      </c>
      <c r="I16" s="17" t="n">
        <f aca="false">SUM(I10:I15)</f>
        <v>0</v>
      </c>
      <c r="J16" s="18" t="n">
        <f aca="false">IF(I16=0,0,H16/I16)</f>
        <v>0</v>
      </c>
      <c r="K16" s="18" t="n">
        <f aca="false">C34</f>
        <v>0.3</v>
      </c>
      <c r="L16" s="18" t="n">
        <f aca="false">J16-K16</f>
        <v>-0.3</v>
      </c>
      <c r="M16" s="19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6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"July "&amp;C6&amp;" — Food Cost"</f>
        <v>July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50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Jun!C26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0" t="s">
        <v>51</v>
      </c>
      <c r="H16" s="11" t="n">
        <f aca="false">Jul!C28</f>
        <v>0</v>
      </c>
      <c r="I16" s="11" t="n">
        <f aca="false">Jul!C30</f>
        <v>0</v>
      </c>
      <c r="J16" s="12" t="n">
        <f aca="false">Jul!C32</f>
        <v>0</v>
      </c>
      <c r="K16" s="12" t="n">
        <f aca="false">Jul!C34</f>
        <v>0.3</v>
      </c>
      <c r="L16" s="13" t="n">
        <f aca="false">J16-K16</f>
        <v>-0.3</v>
      </c>
      <c r="M16" s="14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6" t="s">
        <v>19</v>
      </c>
      <c r="H17" s="17" t="n">
        <f aca="false">SUM(H10:H16)</f>
        <v>0</v>
      </c>
      <c r="I17" s="17" t="n">
        <f aca="false">SUM(I10:I16)</f>
        <v>0</v>
      </c>
      <c r="J17" s="18" t="n">
        <f aca="false">IF(I17=0,0,H17/I17)</f>
        <v>0</v>
      </c>
      <c r="K17" s="18" t="n">
        <f aca="false">C34</f>
        <v>0.3</v>
      </c>
      <c r="L17" s="18" t="n">
        <f aca="false">J17-K17</f>
        <v>-0.3</v>
      </c>
      <c r="M17" s="19" t="str">
        <f aca="false">IF(I17=0,"No Data",IF(J17&gt;K17,"Over Target","On/Under Target"))</f>
        <v>No Data</v>
      </c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7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"August "&amp;C6&amp;" — Food Cost"</f>
        <v>August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52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Jul!C26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0" t="s">
        <v>51</v>
      </c>
      <c r="H16" s="11" t="n">
        <f aca="false">Jul!C28</f>
        <v>0</v>
      </c>
      <c r="I16" s="11" t="n">
        <f aca="false">Jul!C30</f>
        <v>0</v>
      </c>
      <c r="J16" s="12" t="n">
        <f aca="false">Jul!C32</f>
        <v>0</v>
      </c>
      <c r="K16" s="12" t="n">
        <f aca="false">Jul!C34</f>
        <v>0.3</v>
      </c>
      <c r="L16" s="13" t="n">
        <f aca="false">J16-K16</f>
        <v>-0.3</v>
      </c>
      <c r="M16" s="14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0" t="s">
        <v>53</v>
      </c>
      <c r="H17" s="11" t="n">
        <f aca="false">Aug!C28</f>
        <v>0</v>
      </c>
      <c r="I17" s="11" t="n">
        <f aca="false">Aug!C30</f>
        <v>0</v>
      </c>
      <c r="J17" s="12" t="n">
        <f aca="false">Aug!C32</f>
        <v>0</v>
      </c>
      <c r="K17" s="12" t="n">
        <f aca="false">Aug!C34</f>
        <v>0.3</v>
      </c>
      <c r="L17" s="13" t="n">
        <f aca="false">J17-K17</f>
        <v>-0.3</v>
      </c>
      <c r="M17" s="14" t="str">
        <f aca="false">IF(I17=0,"No Data",IF(J17&gt;K17,"Over Target","On/Under Target"))</f>
        <v>No Data</v>
      </c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6" t="s">
        <v>19</v>
      </c>
      <c r="H18" s="17" t="n">
        <f aca="false">SUM(H10:H17)</f>
        <v>0</v>
      </c>
      <c r="I18" s="17" t="n">
        <f aca="false">SUM(I10:I17)</f>
        <v>0</v>
      </c>
      <c r="J18" s="18" t="n">
        <f aca="false">IF(I18=0,0,H18/I18)</f>
        <v>0</v>
      </c>
      <c r="K18" s="18" t="n">
        <f aca="false">C34</f>
        <v>0.3</v>
      </c>
      <c r="L18" s="18" t="n">
        <f aca="false">J18-K18</f>
        <v>-0.3</v>
      </c>
      <c r="M18" s="19" t="str">
        <f aca="false">IF(I18=0,"No Data",IF(J18&gt;K18,"Over Target","On/Under Target"))</f>
        <v>No Data</v>
      </c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8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13"/>
    <col collapsed="false" customWidth="true" hidden="false" outlineLevel="0" max="6" min="4" style="0" width="2"/>
    <col collapsed="false" customWidth="true" hidden="false" outlineLevel="0" max="7" min="7" style="0" width="14"/>
    <col collapsed="false" customWidth="true" hidden="false" outlineLevel="0" max="9" min="8" style="0" width="13"/>
    <col collapsed="false" customWidth="true" hidden="false" outlineLevel="0" max="12" min="10" style="0" width="10"/>
    <col collapsed="false" customWidth="true" hidden="false" outlineLevel="0" max="13" min="13" style="0" width="13"/>
    <col collapsed="false" customWidth="true" hidden="false" outlineLevel="0" max="14" min="14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customFormat="false" ht="60" hidden="false" customHeight="true" outlineLevel="0" collapsed="false">
      <c r="A2" s="1"/>
      <c r="B2" s="1"/>
      <c r="C2" s="1"/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1"/>
    </row>
    <row r="3" customFormat="false" ht="21.75" hidden="false" customHeight="true" outlineLevel="0" collapsed="false">
      <c r="A3" s="1"/>
      <c r="B3" s="3" t="str">
        <f aca="false">"September "&amp;C6&amp;" — Food Cost"</f>
        <v>September 2026 — Food Cost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customFormat="false" ht="15" hidden="false" customHeight="false" outlineLevel="0" collapsed="false">
      <c r="A5" s="1"/>
      <c r="B5" s="4" t="s">
        <v>1</v>
      </c>
      <c r="C5" s="4" t="s">
        <v>2</v>
      </c>
      <c r="D5" s="1"/>
      <c r="E5" s="4" t="s">
        <v>39</v>
      </c>
      <c r="F5" s="1"/>
      <c r="G5" s="1"/>
      <c r="H5" s="1"/>
      <c r="I5" s="1"/>
      <c r="J5" s="1"/>
      <c r="K5" s="1"/>
      <c r="L5" s="1"/>
      <c r="M5" s="1"/>
      <c r="N5" s="1"/>
    </row>
    <row r="6" customFormat="false" ht="15" hidden="false" customHeight="false" outlineLevel="0" collapsed="false">
      <c r="A6" s="1"/>
      <c r="B6" s="5" t="s">
        <v>4</v>
      </c>
      <c r="C6" s="27" t="n">
        <f aca="false">Jan!C6</f>
        <v>2026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customFormat="false" ht="15" hidden="false" customHeight="false" outlineLevel="0" collapsed="false">
      <c r="A8" s="1"/>
      <c r="B8" s="7" t="s">
        <v>5</v>
      </c>
      <c r="C8" s="7"/>
      <c r="D8" s="1"/>
      <c r="E8" s="1"/>
      <c r="F8" s="1"/>
      <c r="G8" s="7" t="s">
        <v>54</v>
      </c>
      <c r="H8" s="7"/>
      <c r="I8" s="7"/>
      <c r="J8" s="7"/>
      <c r="K8" s="7"/>
      <c r="L8" s="7"/>
      <c r="M8" s="7"/>
      <c r="N8" s="1"/>
    </row>
    <row r="9" customFormat="false" ht="24" hidden="false" customHeight="true" outlineLevel="0" collapsed="false">
      <c r="A9" s="1"/>
      <c r="B9" s="5" t="s">
        <v>7</v>
      </c>
      <c r="C9" s="28" t="n">
        <f aca="false">Aug!C26</f>
        <v>0</v>
      </c>
      <c r="D9" s="1"/>
      <c r="E9" s="1"/>
      <c r="F9" s="1"/>
      <c r="G9" s="9" t="s">
        <v>8</v>
      </c>
      <c r="H9" s="9" t="s">
        <v>9</v>
      </c>
      <c r="I9" s="9" t="s">
        <v>10</v>
      </c>
      <c r="J9" s="9" t="s">
        <v>11</v>
      </c>
      <c r="K9" s="9" t="s">
        <v>12</v>
      </c>
      <c r="L9" s="9" t="s">
        <v>13</v>
      </c>
      <c r="M9" s="9" t="s">
        <v>14</v>
      </c>
      <c r="N9" s="1"/>
    </row>
    <row r="10" customFormat="false" ht="15" hidden="false" customHeight="false" outlineLevel="0" collapsed="false">
      <c r="A10" s="1"/>
      <c r="B10" s="7" t="s">
        <v>15</v>
      </c>
      <c r="C10" s="7"/>
      <c r="D10" s="1"/>
      <c r="E10" s="1"/>
      <c r="F10" s="1"/>
      <c r="G10" s="10" t="s">
        <v>16</v>
      </c>
      <c r="H10" s="11" t="n">
        <f aca="false">Jan!C28</f>
        <v>0</v>
      </c>
      <c r="I10" s="11" t="n">
        <f aca="false">Jan!C30</f>
        <v>0</v>
      </c>
      <c r="J10" s="12" t="n">
        <f aca="false">Jan!C32</f>
        <v>0</v>
      </c>
      <c r="K10" s="12" t="n">
        <f aca="false">Jan!C34</f>
        <v>0.3</v>
      </c>
      <c r="L10" s="13" t="n">
        <f aca="false">J10-K10</f>
        <v>-0.3</v>
      </c>
      <c r="M10" s="14" t="str">
        <f aca="false">IF(I10=0,"No Data",IF(J10&gt;K10,"Over Target","On/Under Target"))</f>
        <v>No Data</v>
      </c>
      <c r="N10" s="1"/>
    </row>
    <row r="11" customFormat="false" ht="15" hidden="false" customHeight="false" outlineLevel="0" collapsed="false">
      <c r="A11" s="1"/>
      <c r="B11" s="15" t="s">
        <v>17</v>
      </c>
      <c r="C11" s="15" t="s">
        <v>18</v>
      </c>
      <c r="D11" s="1"/>
      <c r="E11" s="1"/>
      <c r="F11" s="1"/>
      <c r="G11" s="10" t="s">
        <v>41</v>
      </c>
      <c r="H11" s="11" t="n">
        <f aca="false">Feb!C28</f>
        <v>0</v>
      </c>
      <c r="I11" s="11" t="n">
        <f aca="false">Feb!C30</f>
        <v>0</v>
      </c>
      <c r="J11" s="12" t="n">
        <f aca="false">Feb!C32</f>
        <v>0</v>
      </c>
      <c r="K11" s="12" t="n">
        <f aca="false">Feb!C34</f>
        <v>0.3</v>
      </c>
      <c r="L11" s="13" t="n">
        <f aca="false">J11-K11</f>
        <v>-0.3</v>
      </c>
      <c r="M11" s="14" t="str">
        <f aca="false">IF(I11=0,"No Data",IF(J11&gt;K11,"Over Target","On/Under Target"))</f>
        <v>No Data</v>
      </c>
      <c r="N11" s="1"/>
    </row>
    <row r="12" customFormat="false" ht="15" hidden="false" customHeight="false" outlineLevel="0" collapsed="false">
      <c r="A12" s="1"/>
      <c r="B12" s="20" t="s">
        <v>20</v>
      </c>
      <c r="C12" s="8" t="n">
        <v>0</v>
      </c>
      <c r="D12" s="1"/>
      <c r="E12" s="1"/>
      <c r="F12" s="1"/>
      <c r="G12" s="10" t="s">
        <v>43</v>
      </c>
      <c r="H12" s="11" t="n">
        <f aca="false">Mar!C28</f>
        <v>0</v>
      </c>
      <c r="I12" s="11" t="n">
        <f aca="false">Mar!C30</f>
        <v>0</v>
      </c>
      <c r="J12" s="12" t="n">
        <f aca="false">Mar!C32</f>
        <v>0</v>
      </c>
      <c r="K12" s="12" t="n">
        <f aca="false">Mar!C34</f>
        <v>0.3</v>
      </c>
      <c r="L12" s="13" t="n">
        <f aca="false">J12-K12</f>
        <v>-0.3</v>
      </c>
      <c r="M12" s="14" t="str">
        <f aca="false">IF(I12=0,"No Data",IF(J12&gt;K12,"Over Target","On/Under Target"))</f>
        <v>No Data</v>
      </c>
      <c r="N12" s="1"/>
    </row>
    <row r="13" customFormat="false" ht="15" hidden="false" customHeight="false" outlineLevel="0" collapsed="false">
      <c r="A13" s="1"/>
      <c r="B13" s="20" t="s">
        <v>21</v>
      </c>
      <c r="C13" s="8" t="n">
        <v>0</v>
      </c>
      <c r="D13" s="1"/>
      <c r="E13" s="1"/>
      <c r="F13" s="1"/>
      <c r="G13" s="10" t="s">
        <v>45</v>
      </c>
      <c r="H13" s="11" t="n">
        <f aca="false">Apr!C28</f>
        <v>0</v>
      </c>
      <c r="I13" s="11" t="n">
        <f aca="false">Apr!C30</f>
        <v>0</v>
      </c>
      <c r="J13" s="12" t="n">
        <f aca="false">Apr!C32</f>
        <v>0</v>
      </c>
      <c r="K13" s="12" t="n">
        <f aca="false">Apr!C34</f>
        <v>0.3</v>
      </c>
      <c r="L13" s="13" t="n">
        <f aca="false">J13-K13</f>
        <v>-0.3</v>
      </c>
      <c r="M13" s="14" t="str">
        <f aca="false">IF(I13=0,"No Data",IF(J13&gt;K13,"Over Target","On/Under Target"))</f>
        <v>No Data</v>
      </c>
      <c r="N13" s="1"/>
    </row>
    <row r="14" customFormat="false" ht="15" hidden="false" customHeight="false" outlineLevel="0" collapsed="false">
      <c r="A14" s="1"/>
      <c r="B14" s="20" t="s">
        <v>22</v>
      </c>
      <c r="C14" s="8" t="n">
        <v>0</v>
      </c>
      <c r="D14" s="1"/>
      <c r="E14" s="1"/>
      <c r="F14" s="1"/>
      <c r="G14" s="10" t="s">
        <v>47</v>
      </c>
      <c r="H14" s="11" t="n">
        <f aca="false">May!C28</f>
        <v>0</v>
      </c>
      <c r="I14" s="11" t="n">
        <f aca="false">May!C30</f>
        <v>0</v>
      </c>
      <c r="J14" s="12" t="n">
        <f aca="false">May!C32</f>
        <v>0</v>
      </c>
      <c r="K14" s="12" t="n">
        <f aca="false">May!C34</f>
        <v>0.3</v>
      </c>
      <c r="L14" s="13" t="n">
        <f aca="false">J14-K14</f>
        <v>-0.3</v>
      </c>
      <c r="M14" s="14" t="str">
        <f aca="false">IF(I14=0,"No Data",IF(J14&gt;K14,"Over Target","On/Under Target"))</f>
        <v>No Data</v>
      </c>
      <c r="N14" s="1"/>
    </row>
    <row r="15" customFormat="false" ht="15" hidden="false" customHeight="false" outlineLevel="0" collapsed="false">
      <c r="A15" s="1"/>
      <c r="B15" s="20" t="s">
        <v>23</v>
      </c>
      <c r="C15" s="8" t="n">
        <v>0</v>
      </c>
      <c r="D15" s="1"/>
      <c r="E15" s="1"/>
      <c r="F15" s="1"/>
      <c r="G15" s="10" t="s">
        <v>49</v>
      </c>
      <c r="H15" s="11" t="n">
        <f aca="false">Jun!C28</f>
        <v>0</v>
      </c>
      <c r="I15" s="11" t="n">
        <f aca="false">Jun!C30</f>
        <v>0</v>
      </c>
      <c r="J15" s="12" t="n">
        <f aca="false">Jun!C32</f>
        <v>0</v>
      </c>
      <c r="K15" s="12" t="n">
        <f aca="false">Jun!C34</f>
        <v>0.3</v>
      </c>
      <c r="L15" s="13" t="n">
        <f aca="false">J15-K15</f>
        <v>-0.3</v>
      </c>
      <c r="M15" s="14" t="str">
        <f aca="false">IF(I15=0,"No Data",IF(J15&gt;K15,"Over Target","On/Under Target"))</f>
        <v>No Data</v>
      </c>
      <c r="N15" s="1"/>
    </row>
    <row r="16" customFormat="false" ht="15" hidden="false" customHeight="false" outlineLevel="0" collapsed="false">
      <c r="A16" s="1"/>
      <c r="B16" s="20" t="s">
        <v>24</v>
      </c>
      <c r="C16" s="8" t="n">
        <v>0</v>
      </c>
      <c r="D16" s="1"/>
      <c r="E16" s="1"/>
      <c r="F16" s="1"/>
      <c r="G16" s="10" t="s">
        <v>51</v>
      </c>
      <c r="H16" s="11" t="n">
        <f aca="false">Jul!C28</f>
        <v>0</v>
      </c>
      <c r="I16" s="11" t="n">
        <f aca="false">Jul!C30</f>
        <v>0</v>
      </c>
      <c r="J16" s="12" t="n">
        <f aca="false">Jul!C32</f>
        <v>0</v>
      </c>
      <c r="K16" s="12" t="n">
        <f aca="false">Jul!C34</f>
        <v>0.3</v>
      </c>
      <c r="L16" s="13" t="n">
        <f aca="false">J16-K16</f>
        <v>-0.3</v>
      </c>
      <c r="M16" s="14" t="str">
        <f aca="false">IF(I16=0,"No Data",IF(J16&gt;K16,"Over Target","On/Under Target"))</f>
        <v>No Data</v>
      </c>
      <c r="N16" s="1"/>
    </row>
    <row r="17" customFormat="false" ht="15" hidden="false" customHeight="false" outlineLevel="0" collapsed="false">
      <c r="A17" s="1"/>
      <c r="B17" s="20" t="s">
        <v>25</v>
      </c>
      <c r="C17" s="8" t="n">
        <v>0</v>
      </c>
      <c r="D17" s="1"/>
      <c r="E17" s="1"/>
      <c r="F17" s="1"/>
      <c r="G17" s="10" t="s">
        <v>53</v>
      </c>
      <c r="H17" s="11" t="n">
        <f aca="false">Aug!C28</f>
        <v>0</v>
      </c>
      <c r="I17" s="11" t="n">
        <f aca="false">Aug!C30</f>
        <v>0</v>
      </c>
      <c r="J17" s="12" t="n">
        <f aca="false">Aug!C32</f>
        <v>0</v>
      </c>
      <c r="K17" s="12" t="n">
        <f aca="false">Aug!C34</f>
        <v>0.3</v>
      </c>
      <c r="L17" s="13" t="n">
        <f aca="false">J17-K17</f>
        <v>-0.3</v>
      </c>
      <c r="M17" s="14" t="str">
        <f aca="false">IF(I17=0,"No Data",IF(J17&gt;K17,"Over Target","On/Under Target"))</f>
        <v>No Data</v>
      </c>
      <c r="N17" s="1"/>
    </row>
    <row r="18" customFormat="false" ht="15" hidden="false" customHeight="false" outlineLevel="0" collapsed="false">
      <c r="A18" s="1"/>
      <c r="B18" s="20" t="s">
        <v>26</v>
      </c>
      <c r="C18" s="8" t="n">
        <v>0</v>
      </c>
      <c r="D18" s="1"/>
      <c r="E18" s="1"/>
      <c r="F18" s="1"/>
      <c r="G18" s="10" t="s">
        <v>55</v>
      </c>
      <c r="H18" s="11" t="n">
        <f aca="false">Sep!C28</f>
        <v>0</v>
      </c>
      <c r="I18" s="11" t="n">
        <f aca="false">Sep!C30</f>
        <v>0</v>
      </c>
      <c r="J18" s="12" t="n">
        <f aca="false">Sep!C32</f>
        <v>0</v>
      </c>
      <c r="K18" s="12" t="n">
        <f aca="false">Sep!C34</f>
        <v>0.3</v>
      </c>
      <c r="L18" s="13" t="n">
        <f aca="false">J18-K18</f>
        <v>-0.3</v>
      </c>
      <c r="M18" s="14" t="str">
        <f aca="false">IF(I18=0,"No Data",IF(J18&gt;K18,"Over Target","On/Under Target"))</f>
        <v>No Data</v>
      </c>
      <c r="N18" s="1"/>
    </row>
    <row r="19" customFormat="false" ht="15" hidden="false" customHeight="false" outlineLevel="0" collapsed="false">
      <c r="A19" s="1"/>
      <c r="B19" s="20" t="s">
        <v>27</v>
      </c>
      <c r="C19" s="8" t="n">
        <v>0</v>
      </c>
      <c r="D19" s="1"/>
      <c r="E19" s="1"/>
      <c r="F19" s="1"/>
      <c r="G19" s="16" t="s">
        <v>19</v>
      </c>
      <c r="H19" s="17" t="n">
        <f aca="false">SUM(H10:H18)</f>
        <v>0</v>
      </c>
      <c r="I19" s="17" t="n">
        <f aca="false">SUM(I10:I18)</f>
        <v>0</v>
      </c>
      <c r="J19" s="18" t="n">
        <f aca="false">IF(I19=0,0,H19/I19)</f>
        <v>0</v>
      </c>
      <c r="K19" s="18" t="n">
        <f aca="false">C34</f>
        <v>0.3</v>
      </c>
      <c r="L19" s="18" t="n">
        <f aca="false">J19-K19</f>
        <v>-0.3</v>
      </c>
      <c r="M19" s="19" t="str">
        <f aca="false">IF(I19=0,"No Data",IF(J19&gt;K19,"Over Target","On/Under Target"))</f>
        <v>No Data</v>
      </c>
      <c r="N19" s="1"/>
    </row>
    <row r="20" customFormat="false" ht="15" hidden="false" customHeight="false" outlineLevel="0" collapsed="false">
      <c r="A20" s="1"/>
      <c r="B20" s="20" t="s">
        <v>28</v>
      </c>
      <c r="C20" s="8" t="n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customFormat="false" ht="15" hidden="false" customHeight="false" outlineLevel="0" collapsed="false">
      <c r="A21" s="1"/>
      <c r="B21" s="20" t="s">
        <v>29</v>
      </c>
      <c r="C21" s="8" t="n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customFormat="false" ht="15" hidden="false" customHeight="false" outlineLevel="0" collapsed="false">
      <c r="A22" s="1"/>
      <c r="B22" s="20" t="s">
        <v>30</v>
      </c>
      <c r="C22" s="8" t="n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customFormat="false" ht="15" hidden="false" customHeight="false" outlineLevel="0" collapsed="false">
      <c r="A23" s="1"/>
      <c r="B23" s="20" t="s">
        <v>31</v>
      </c>
      <c r="C23" s="8" t="n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customFormat="false" ht="15" hidden="false" customHeight="false" outlineLevel="0" collapsed="false">
      <c r="A24" s="1"/>
      <c r="B24" s="21" t="s">
        <v>32</v>
      </c>
      <c r="C24" s="22" t="n">
        <f aca="false">SUM(C12:C23)</f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customFormat="false" ht="15" hidden="false" customHeight="false" outlineLevel="0" collapsed="false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customFormat="false" ht="15" hidden="false" customHeight="false" outlineLevel="0" collapsed="false">
      <c r="A26" s="1"/>
      <c r="B26" s="5" t="s">
        <v>33</v>
      </c>
      <c r="C26" s="8" t="n">
        <v>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customFormat="false" ht="15" hidden="false" customHeight="false" outlineLevel="0" collapsed="false">
      <c r="A28" s="1"/>
      <c r="B28" s="21" t="s">
        <v>34</v>
      </c>
      <c r="C28" s="22" t="n">
        <f aca="false">C9+C24-C26</f>
        <v>0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customFormat="false" ht="15" hidden="false" customHeight="false" outlineLevel="0" collapsed="false">
      <c r="A30" s="1"/>
      <c r="B30" s="5" t="s">
        <v>35</v>
      </c>
      <c r="C30" s="8" t="n">
        <v>0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customFormat="false" ht="15" hidden="false" customHeight="false" outlineLevel="0" collapsed="false">
      <c r="A32" s="1"/>
      <c r="B32" s="21" t="s">
        <v>36</v>
      </c>
      <c r="C32" s="23" t="n">
        <f aca="false">IF(C30=0,0,C28/C30)</f>
        <v>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customFormat="false" ht="15" hidden="false" customHeight="false" outlineLevel="0" collapsed="false">
      <c r="A34" s="1"/>
      <c r="B34" s="5" t="s">
        <v>37</v>
      </c>
      <c r="C34" s="29" t="n">
        <f aca="false">Jan!C34</f>
        <v>0.3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customFormat="false" ht="15" hidden="false" customHeight="false" outlineLevel="0" collapsed="false">
      <c r="A35" s="1"/>
      <c r="B35" s="5" t="s">
        <v>38</v>
      </c>
      <c r="C35" s="25" t="n">
        <f aca="false">C32-C34</f>
        <v>-0.3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customFormat="false" ht="15" hidden="false" customHeight="false" outlineLevel="0" collapsed="false">
      <c r="A36" s="1"/>
      <c r="B36" s="5" t="s">
        <v>14</v>
      </c>
      <c r="C36" s="26" t="str">
        <f aca="false">IF(C30=0,"No Data",IF(C32&gt;C34,"Over Target","On/Under Target"))</f>
        <v>No Data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customFormat="false" ht="15" hidden="false" customHeight="false" outlineLevel="0" collapsed="false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customFormat="false" ht="15" hidden="false" customHeight="false" outlineLevel="0" collapsed="false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sheetProtection sheet="true" password="c763" objects="true" scenarios="true"/>
  <mergeCells count="5">
    <mergeCell ref="D2:M2"/>
    <mergeCell ref="B3:M3"/>
    <mergeCell ref="B8:C8"/>
    <mergeCell ref="G8:M8"/>
    <mergeCell ref="B10:C10"/>
  </mergeCells>
  <conditionalFormatting sqref="C36">
    <cfRule type="cellIs" priority="2" operator="equal" aboveAverage="0" equalAverage="0" bottom="0" percent="0" rank="0" text="" dxfId="0">
      <formula>"Over Target"</formula>
    </cfRule>
    <cfRule type="cellIs" priority="3" operator="equal" aboveAverage="0" equalAverage="0" bottom="0" percent="0" rank="0" text="" dxfId="1">
      <formula>"On/Under Target"</formula>
    </cfRule>
  </conditionalFormatting>
  <conditionalFormatting sqref="M10:M19">
    <cfRule type="cellIs" priority="4" operator="equal" aboveAverage="0" equalAverage="0" bottom="0" percent="0" rank="0" text="" dxfId="2">
      <formula>"Over Target"</formula>
    </cfRule>
    <cfRule type="cellIs" priority="5" operator="equal" aboveAverage="0" equalAverage="0" bottom="0" percent="0" rank="0" text="" dxfId="3">
      <formula>"On/Under Target"</formula>
    </cfRule>
  </conditionalFormatting>
  <printOptions headings="false" gridLines="false" gridLinesSet="true" horizontalCentered="true" verticalCentered="false"/>
  <pageMargins left="0.4" right="0.4" top="0.5" bottom="0.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2026-07-25T14:31:13Z</dcterms:created>
  <dc:creator>openpyxl</dc:creator>
  <dc:description/>
  <dc:language>en-US</dc:language>
  <cp:lastModifiedBy/>
  <dcterms:modified xsi:type="dcterms:W3CDTF">2026-07-25T14:31:13Z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